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marginal_effect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<sst xmlns="http://schemas.openxmlformats.org/spreadsheetml/2006/main" count="22" uniqueCount="12">
  <si>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Probit</t>
  </si>
  <si>
    <t>Logit</t>
  </si>
  <si>
    <t>mean values</t>
  </si>
  <si>
    <t>X1</t>
  </si>
  <si>
    <t>X2</t>
  </si>
  <si>
    <t>Coefficients:</t>
  </si>
  <si>
    <r>
      <t>p</t>
    </r>
    <r>
      <rPr>
        <b/>
        <sz val="10"/>
        <color indexed="9"/>
        <rFont val="Verdana"/>
        <family val="2"/>
      </rPr>
      <t>:</t>
    </r>
  </si>
  <si>
    <t>Y</t>
  </si>
  <si>
    <t>probit</t>
  </si>
  <si>
    <t>logit</t>
  </si>
  <si>
    <t>mar.eff.:</t>
  </si>
  <si>
    <t>value of Y: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</si>
</sst>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0000"/>
    <numFmt numFmtId="181" formatCode="0.0000"/>
    <numFmt numFmtId="182" formatCode="0.000"/>
  </numFmts>
  <fonts count="5">
    <font>
      <sz val="10"/>
      <name val="Arial CE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Symbol"/>
      <family val="1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25" zoomScaleNormal="125" workbookViewId="0" topLeftCell="A1">
      <selection activeCell="C22" sqref="C22"/>
    </sheetView>
  </sheetViews>
  <sheetFormatPr defaultColWidth="9.00390625" defaultRowHeight="12.75"/>
  <cols>
    <col min="1" max="3" width="9.125" style="1" customWidth="1"/>
    <col min="4" max="4" width="10.375" style="1" bestFit="1" customWidth="1"/>
    <col min="5" max="16384" width="9.125" style="1" customWidth="1"/>
  </cols>
  <sheetData>
    <row r="1" spans="1:9" ht="12.75">
      <c r="A1" s="2" t="s">
        <v>0</v>
      </c>
      <c r="I1" s="2" t="s">
        <v>1</v>
      </c>
    </row>
    <row r="7" spans="1:5" ht="12.75">
      <c r="A7" s="10" t="s">
        <v>2</v>
      </c>
      <c r="B7" s="10"/>
      <c r="D7" s="2" t="s">
        <v>0</v>
      </c>
      <c r="E7" s="2" t="s">
        <v>1</v>
      </c>
    </row>
    <row r="8" spans="1:5" ht="12.75">
      <c r="A8" s="1" t="s">
        <v>3</v>
      </c>
      <c r="B8" s="1">
        <v>2.84</v>
      </c>
      <c r="D8" s="1">
        <f>1/((2*A15)^0.5)</f>
        <v>0.3989422804014327</v>
      </c>
      <c r="E8" s="1">
        <f>EXP(-C18)</f>
        <v>0.511358075164955</v>
      </c>
    </row>
    <row r="9" spans="1:5" ht="12.75">
      <c r="A9" s="1" t="s">
        <v>4</v>
      </c>
      <c r="B9" s="1">
        <v>2.16</v>
      </c>
      <c r="D9" s="1">
        <f>EXP(-0.5*B18^2)</f>
        <v>0.9286548018075651</v>
      </c>
      <c r="E9" s="1">
        <f>(1+E8)^2</f>
        <v>2.2842032313663183</v>
      </c>
    </row>
    <row r="10" spans="1:3" ht="12.75">
      <c r="A10" s="9" t="s">
        <v>5</v>
      </c>
      <c r="B10" s="9"/>
      <c r="C10" s="8"/>
    </row>
    <row r="11" spans="1:9" ht="12.75">
      <c r="A11" s="3"/>
      <c r="B11" s="3" t="s">
        <v>8</v>
      </c>
      <c r="C11" s="3" t="s">
        <v>9</v>
      </c>
      <c r="D11" s="4"/>
      <c r="E11" s="4"/>
      <c r="H11" s="4"/>
      <c r="I11" s="5"/>
    </row>
    <row r="12" spans="1:3" ht="12.75">
      <c r="A12" s="1" t="s">
        <v>3</v>
      </c>
      <c r="B12" s="1">
        <v>0.723998</v>
      </c>
      <c r="C12" s="1">
        <v>1.30487</v>
      </c>
    </row>
    <row r="13" spans="1:3" ht="12.75">
      <c r="A13" s="1" t="s">
        <v>4</v>
      </c>
      <c r="B13" s="1">
        <v>-0.773796</v>
      </c>
      <c r="C13" s="1">
        <v>-1.40516</v>
      </c>
    </row>
    <row r="14" spans="1:2" ht="12.75">
      <c r="A14" s="7" t="s">
        <v>6</v>
      </c>
      <c r="B14" s="6"/>
    </row>
    <row r="15" ht="12.75">
      <c r="A15" s="1">
        <f>PI()</f>
        <v>3.141592653589793</v>
      </c>
    </row>
    <row r="16" spans="1:3" ht="12.75">
      <c r="A16" s="9" t="s">
        <v>11</v>
      </c>
      <c r="B16" s="9"/>
      <c r="C16" s="8"/>
    </row>
    <row r="17" spans="1:3" ht="12.75">
      <c r="A17" s="3"/>
      <c r="B17" s="3" t="s">
        <v>8</v>
      </c>
      <c r="C17" s="3" t="s">
        <v>9</v>
      </c>
    </row>
    <row r="18" spans="1:3" ht="12.75">
      <c r="A18" s="5" t="s">
        <v>7</v>
      </c>
      <c r="B18" s="1">
        <f>B8*B12+B9*B13</f>
        <v>0.38475496</v>
      </c>
      <c r="C18" s="1">
        <f>B8*C12+B9*C13</f>
        <v>0.6706851999999994</v>
      </c>
    </row>
    <row r="19" spans="1:3" ht="12.75">
      <c r="A19" s="9" t="s">
        <v>10</v>
      </c>
      <c r="B19" s="9"/>
      <c r="C19" s="9"/>
    </row>
    <row r="20" spans="1:3" ht="12.75">
      <c r="A20" s="3"/>
      <c r="B20" s="3" t="s">
        <v>8</v>
      </c>
      <c r="C20" s="3" t="s">
        <v>9</v>
      </c>
    </row>
    <row r="21" spans="1:3" ht="12.75">
      <c r="A21" s="1" t="s">
        <v>3</v>
      </c>
      <c r="B21" s="4">
        <f>D8*D9*B12</f>
        <v>0.26822653602199914</v>
      </c>
      <c r="C21" s="4">
        <f>(E8/E9)*C12</f>
        <v>0.2921175324410032</v>
      </c>
    </row>
    <row r="22" spans="1:3" ht="12.75">
      <c r="A22" s="1" t="s">
        <v>4</v>
      </c>
      <c r="B22" s="4">
        <f>D8*D9*B13</f>
        <v>-0.28667568234674523</v>
      </c>
      <c r="C22" s="5">
        <f>(E8/E9)*C13</f>
        <v>-0.31456916925425527</v>
      </c>
    </row>
  </sheetData>
  <mergeCells count="5">
    <mergeCell ref="A19:C19"/>
    <mergeCell ref="A16:B16"/>
    <mergeCell ref="A7:B7"/>
    <mergeCell ref="A10:B10"/>
    <mergeCell ref="A14:B14"/>
  </mergeCells>
  <printOptions/>
  <pageMargins left="0.75" right="0.75" top="1" bottom="1" header="0.5" footer="0.5"/>
  <pageSetup horizontalDpi="300" verticalDpi="300" orientation="portrait" paperSize="9" r:id="rId4"/>
  <legacyDrawing r:id="rId3"/>
  <oleObjects>
    <oleObject progId="Equation.3" shapeId="54751" r:id="rId1"/>
    <oleObject progId="Equation.3" shapeId="5592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1997-02-26T13:46:56Z</dcterms:created>
  <dcterms:modified xsi:type="dcterms:W3CDTF">2012-11-16T09:45:25Z</dcterms:modified>
  <cp:category/>
  <cp:version/>
  <cp:contentType/>
  <cp:contentStatus/>
</cp:coreProperties>
</file>